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iemiankowski\Desktop\ZAMÓWIENIA PUBLICZNE\2023\8 - nici chirurgiczne\"/>
    </mc:Choice>
  </mc:AlternateContent>
  <xr:revisionPtr revIDLastSave="0" documentId="13_ncr:1_{6CC7F73E-AB88-4EA9-BEF3-9C900089133C}" xr6:coauthVersionLast="47" xr6:coauthVersionMax="47" xr10:uidLastSave="{00000000-0000-0000-0000-000000000000}"/>
  <bookViews>
    <workbookView xWindow="330" yWindow="2490" windowWidth="14640" windowHeight="10890" xr2:uid="{00000000-000D-0000-FFFF-FFFF00000000}"/>
  </bookViews>
  <sheets>
    <sheet name="nici chirurgiczne 2023" sheetId="5" r:id="rId1"/>
  </sheets>
  <calcPr calcId="181029"/>
  <fileRecoveryPr autoRecover="0"/>
</workbook>
</file>

<file path=xl/calcChain.xml><?xml version="1.0" encoding="utf-8"?>
<calcChain xmlns="http://schemas.openxmlformats.org/spreadsheetml/2006/main">
  <c r="G12" i="5" l="1"/>
  <c r="G13" i="5" s="1"/>
  <c r="I9" i="5"/>
  <c r="K9" i="5" s="1"/>
  <c r="I8" i="5"/>
  <c r="K8" i="5" s="1"/>
  <c r="I7" i="5"/>
  <c r="K7" i="5" s="1"/>
  <c r="I6" i="5"/>
  <c r="I5" i="5"/>
  <c r="K5" i="5" s="1"/>
  <c r="I12" i="5" l="1"/>
  <c r="I13" i="5" s="1"/>
  <c r="K6" i="5"/>
  <c r="K12" i="5" s="1"/>
  <c r="K13" i="5" s="1"/>
</calcChain>
</file>

<file path=xl/sharedStrings.xml><?xml version="1.0" encoding="utf-8"?>
<sst xmlns="http://schemas.openxmlformats.org/spreadsheetml/2006/main" count="38" uniqueCount="28">
  <si>
    <t>lp</t>
  </si>
  <si>
    <t>USP</t>
  </si>
  <si>
    <t>liczba opakowań/ rok</t>
  </si>
  <si>
    <t>cena netto</t>
  </si>
  <si>
    <t>wartość netto</t>
  </si>
  <si>
    <t>VAT</t>
  </si>
  <si>
    <t>wartość brutto</t>
  </si>
  <si>
    <t>5/0</t>
  </si>
  <si>
    <t>4/0</t>
  </si>
  <si>
    <t>3/0</t>
  </si>
  <si>
    <t>2/0</t>
  </si>
  <si>
    <t>10 szt</t>
  </si>
  <si>
    <t>op</t>
  </si>
  <si>
    <t xml:space="preserve">krzywizna igły 3/8 koła, ostrze odwrotnie tnące, </t>
  </si>
  <si>
    <t>2MN504</t>
  </si>
  <si>
    <t>2MN404</t>
  </si>
  <si>
    <t>2MO402</t>
  </si>
  <si>
    <t>2MO302</t>
  </si>
  <si>
    <t>2MA402</t>
  </si>
  <si>
    <t>2MA302</t>
  </si>
  <si>
    <t>2MA202</t>
  </si>
  <si>
    <t>Szew Chirurgiczny niewchłanialny, monofilament, nylonowy/poliamidowy :</t>
  </si>
  <si>
    <t>wlk op.</t>
  </si>
  <si>
    <t>nr kat wg AMIFIL</t>
  </si>
  <si>
    <t>dł igły w mm</t>
  </si>
  <si>
    <t>dł nici w cm</t>
  </si>
  <si>
    <t>w okresie 1 roku</t>
  </si>
  <si>
    <t>w okresie 2 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</si>
</sst>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9" fontId="0" fillId="0" borderId="1" xfId="0" applyNumberFormat="1" applyBorder="1"/>
    <xf numFmtId="0" fontId="2" fillId="2" borderId="1" xfId="0" applyFont="1" applyFill="1" applyBorder="1" applyAlignment="1">
      <alignment horizontal="left" vertical="center" wrapText="1"/>
    </xf>
    <xf numFmtId="0" fontId="5" fillId="0" borderId="2" xfId="0" applyFont="1" applyBorder="1"/>
    <xf numFmtId="164" fontId="5" fillId="0" borderId="2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16" sqref="H16"/>
    </sheetView>
  </sheetViews>
  <sheetFormatPr defaultRowHeight="15" x14ac:dyDescent="0.25"/>
  <cols>
    <col min="1" max="1" width="4" customWidth="1"/>
    <col min="2" max="2" width="7" customWidth="1"/>
    <col min="3" max="3" width="6.85546875" customWidth="1"/>
    <col min="4" max="4" width="6.42578125" customWidth="1"/>
    <col min="5" max="5" width="18.140625" customWidth="1"/>
    <col min="6" max="6" width="10.5703125" customWidth="1"/>
    <col min="7" max="7" width="9" customWidth="1"/>
    <col min="8" max="8" width="9.7109375" customWidth="1"/>
    <col min="9" max="9" width="14" customWidth="1"/>
    <col min="11" max="11" width="13.7109375" customWidth="1"/>
    <col min="12" max="12" width="15.7109375" customWidth="1"/>
  </cols>
  <sheetData>
    <row r="1" spans="1:12" s="4" customFormat="1" ht="15.75" x14ac:dyDescent="0.2">
      <c r="A1" s="3" t="s">
        <v>21</v>
      </c>
    </row>
    <row r="2" spans="1:12" s="4" customFormat="1" ht="15.75" x14ac:dyDescent="0.2">
      <c r="A2" s="3" t="s">
        <v>13</v>
      </c>
    </row>
    <row r="3" spans="1:12" ht="15.75" x14ac:dyDescent="0.25">
      <c r="A3" s="1"/>
    </row>
    <row r="4" spans="1:12" ht="35.25" customHeight="1" x14ac:dyDescent="0.25">
      <c r="A4" s="11" t="s">
        <v>0</v>
      </c>
      <c r="B4" s="11" t="s">
        <v>1</v>
      </c>
      <c r="C4" s="11" t="s">
        <v>25</v>
      </c>
      <c r="D4" s="11" t="s">
        <v>24</v>
      </c>
      <c r="E4" s="11" t="s">
        <v>23</v>
      </c>
      <c r="F4" s="11" t="s">
        <v>22</v>
      </c>
      <c r="G4" s="11" t="s">
        <v>2</v>
      </c>
      <c r="H4" s="11" t="s">
        <v>3</v>
      </c>
      <c r="I4" s="11" t="s">
        <v>4</v>
      </c>
      <c r="J4" s="11" t="s">
        <v>5</v>
      </c>
      <c r="K4" s="11" t="s">
        <v>6</v>
      </c>
      <c r="L4" s="2"/>
    </row>
    <row r="5" spans="1:12" x14ac:dyDescent="0.25">
      <c r="A5" s="5">
        <v>1</v>
      </c>
      <c r="B5" s="6" t="s">
        <v>7</v>
      </c>
      <c r="C5" s="6">
        <v>45</v>
      </c>
      <c r="D5" s="6">
        <v>12</v>
      </c>
      <c r="E5" s="6" t="s">
        <v>14</v>
      </c>
      <c r="F5" s="7" t="s">
        <v>11</v>
      </c>
      <c r="G5" s="8">
        <v>36</v>
      </c>
      <c r="H5" s="9"/>
      <c r="I5" s="9">
        <f>G5*H5</f>
        <v>0</v>
      </c>
      <c r="J5" s="10">
        <v>0.08</v>
      </c>
      <c r="K5" s="9">
        <f>I5*(1+J5)</f>
        <v>0</v>
      </c>
    </row>
    <row r="6" spans="1:12" x14ac:dyDescent="0.25">
      <c r="A6" s="5">
        <v>2</v>
      </c>
      <c r="B6" s="6" t="s">
        <v>8</v>
      </c>
      <c r="C6" s="6">
        <v>45</v>
      </c>
      <c r="D6" s="6">
        <v>12</v>
      </c>
      <c r="E6" s="6" t="s">
        <v>15</v>
      </c>
      <c r="F6" s="7" t="s">
        <v>11</v>
      </c>
      <c r="G6" s="8">
        <v>60</v>
      </c>
      <c r="H6" s="9"/>
      <c r="I6" s="9">
        <f t="shared" ref="I6:I9" si="0">G6*H6</f>
        <v>0</v>
      </c>
      <c r="J6" s="10">
        <v>0.08</v>
      </c>
      <c r="K6" s="9">
        <f t="shared" ref="K6:K9" si="1">I6*(1+J6)</f>
        <v>0</v>
      </c>
    </row>
    <row r="7" spans="1:12" x14ac:dyDescent="0.25">
      <c r="A7" s="5">
        <v>3</v>
      </c>
      <c r="B7" s="6" t="s">
        <v>8</v>
      </c>
      <c r="C7" s="6">
        <v>75</v>
      </c>
      <c r="D7" s="6">
        <v>16</v>
      </c>
      <c r="E7" s="6" t="s">
        <v>16</v>
      </c>
      <c r="F7" s="7" t="s">
        <v>11</v>
      </c>
      <c r="G7" s="8">
        <v>80</v>
      </c>
      <c r="H7" s="9"/>
      <c r="I7" s="9">
        <f t="shared" si="0"/>
        <v>0</v>
      </c>
      <c r="J7" s="10">
        <v>0.08</v>
      </c>
      <c r="K7" s="9">
        <f t="shared" si="1"/>
        <v>0</v>
      </c>
    </row>
    <row r="8" spans="1:12" x14ac:dyDescent="0.25">
      <c r="A8" s="5">
        <v>4</v>
      </c>
      <c r="B8" s="6" t="s">
        <v>9</v>
      </c>
      <c r="C8" s="6">
        <v>75</v>
      </c>
      <c r="D8" s="6">
        <v>16</v>
      </c>
      <c r="E8" s="6" t="s">
        <v>17</v>
      </c>
      <c r="F8" s="7" t="s">
        <v>11</v>
      </c>
      <c r="G8" s="8">
        <v>6</v>
      </c>
      <c r="H8" s="9"/>
      <c r="I8" s="9">
        <f t="shared" si="0"/>
        <v>0</v>
      </c>
      <c r="J8" s="10">
        <v>0.08</v>
      </c>
      <c r="K8" s="9">
        <f t="shared" si="1"/>
        <v>0</v>
      </c>
    </row>
    <row r="9" spans="1:12" x14ac:dyDescent="0.25">
      <c r="A9" s="5">
        <v>5</v>
      </c>
      <c r="B9" s="6" t="s">
        <v>8</v>
      </c>
      <c r="C9" s="6">
        <v>75</v>
      </c>
      <c r="D9" s="6">
        <v>19</v>
      </c>
      <c r="E9" s="6" t="s">
        <v>18</v>
      </c>
      <c r="F9" s="7" t="s">
        <v>11</v>
      </c>
      <c r="G9" s="8">
        <v>18</v>
      </c>
      <c r="H9" s="9"/>
      <c r="I9" s="9">
        <f t="shared" si="0"/>
        <v>0</v>
      </c>
      <c r="J9" s="10">
        <v>0.08</v>
      </c>
      <c r="K9" s="9">
        <f t="shared" si="1"/>
        <v>0</v>
      </c>
    </row>
    <row r="10" spans="1:12" x14ac:dyDescent="0.25">
      <c r="A10" s="5">
        <v>6</v>
      </c>
      <c r="B10" s="6" t="s">
        <v>9</v>
      </c>
      <c r="C10" s="6">
        <v>75</v>
      </c>
      <c r="D10" s="6">
        <v>19</v>
      </c>
      <c r="E10" s="6" t="s">
        <v>19</v>
      </c>
      <c r="F10" s="7" t="s">
        <v>11</v>
      </c>
      <c r="G10" s="8">
        <v>18</v>
      </c>
      <c r="H10" s="9"/>
      <c r="I10" s="9">
        <v>0</v>
      </c>
      <c r="J10" s="10">
        <v>0.08</v>
      </c>
      <c r="K10" s="9">
        <v>0</v>
      </c>
    </row>
    <row r="11" spans="1:12" x14ac:dyDescent="0.25">
      <c r="A11" s="5">
        <v>7</v>
      </c>
      <c r="B11" s="6" t="s">
        <v>10</v>
      </c>
      <c r="C11" s="6">
        <v>75</v>
      </c>
      <c r="D11" s="6">
        <v>19</v>
      </c>
      <c r="E11" s="6" t="s">
        <v>20</v>
      </c>
      <c r="F11" s="7" t="s">
        <v>11</v>
      </c>
      <c r="G11" s="8">
        <v>2</v>
      </c>
      <c r="H11" s="9"/>
      <c r="I11" s="9">
        <v>0</v>
      </c>
      <c r="J11" s="10">
        <v>0.08</v>
      </c>
      <c r="K11" s="9">
        <v>0</v>
      </c>
    </row>
    <row r="12" spans="1:12" ht="15.75" x14ac:dyDescent="0.25">
      <c r="E12" s="12" t="s">
        <v>26</v>
      </c>
      <c r="F12" s="12"/>
      <c r="G12" s="12">
        <f>SUM(G5:G11)</f>
        <v>220</v>
      </c>
      <c r="H12" s="12" t="s">
        <v>12</v>
      </c>
      <c r="I12" s="13">
        <f>SUM(I5:I11)</f>
        <v>0</v>
      </c>
      <c r="J12" s="12"/>
      <c r="K12" s="13">
        <f>SUM(K5:K11)</f>
        <v>0</v>
      </c>
    </row>
    <row r="13" spans="1:12" ht="15.75" x14ac:dyDescent="0.25">
      <c r="E13" s="12" t="s">
        <v>27</v>
      </c>
      <c r="F13" s="12"/>
      <c r="G13" s="12">
        <f>G12*2</f>
        <v>440</v>
      </c>
      <c r="H13" s="12" t="s">
        <v>12</v>
      </c>
      <c r="I13" s="13">
        <f>I12*2</f>
        <v>0</v>
      </c>
      <c r="J13" s="12"/>
      <c r="K13" s="13">
        <f>K12*2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&amp;Rzałacznik nr 1 do umowy 
DAG.231.1.8.2023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nici chirurgiczne 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Szymon Siemiankowski</cp:lastModifiedBy>
  <cp:lastPrinted>2023-02-03T13:16:29Z</cp:lastPrinted>
  <dcterms:created xsi:type="dcterms:W3CDTF">2014-06-16T11:20:10Z</dcterms:created>
  <dcterms:modified xsi:type="dcterms:W3CDTF">2023-02-06T08:07:44Z</dcterms:modified>
</cp:coreProperties>
</file>