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iemiankowski\Desktop\ZAMÓWIENIA PUBLICZNE\2021\37 sprzęt endoskopowy\"/>
    </mc:Choice>
  </mc:AlternateContent>
  <xr:revisionPtr revIDLastSave="0" documentId="13_ncr:1_{EC1ABDF2-9DB2-4404-A467-C904F8161B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z 2021" sheetId="11" r:id="rId1"/>
  </sheets>
  <definedNames>
    <definedName name="_xlnm.Print_Area" localSheetId="0">'formularz 2021'!$A$1:$I$14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1" l="1"/>
  <c r="I12" i="11"/>
  <c r="G12" i="11"/>
  <c r="I11" i="11"/>
  <c r="G11" i="11"/>
  <c r="I10" i="11"/>
  <c r="G10" i="11"/>
  <c r="I9" i="11"/>
  <c r="G9" i="11"/>
  <c r="I8" i="11"/>
  <c r="G8" i="11"/>
  <c r="I7" i="11"/>
  <c r="G7" i="11"/>
  <c r="I6" i="11"/>
  <c r="G6" i="11"/>
  <c r="I5" i="11"/>
  <c r="G5" i="11"/>
  <c r="I4" i="11"/>
  <c r="I13" i="11" s="1"/>
  <c r="G4" i="11"/>
  <c r="G13" i="11" s="1"/>
</calcChain>
</file>

<file path=xl/sharedStrings.xml><?xml version="1.0" encoding="utf-8"?>
<sst xmlns="http://schemas.openxmlformats.org/spreadsheetml/2006/main" count="31" uniqueCount="31">
  <si>
    <t>lp</t>
  </si>
  <si>
    <t>przedmiot</t>
  </si>
  <si>
    <t>cena netto</t>
  </si>
  <si>
    <t xml:space="preserve">wartość brutto </t>
  </si>
  <si>
    <t xml:space="preserve">ustniki </t>
  </si>
  <si>
    <t>pętle do polipektomii 10mm/230cm</t>
  </si>
  <si>
    <t>pętle do polipektomii 6mm/230cm</t>
  </si>
  <si>
    <t>wartość netto</t>
  </si>
  <si>
    <t>kleszcze biopsyjne 2,3mm/230cm</t>
  </si>
  <si>
    <t xml:space="preserve">liczba na rok </t>
  </si>
  <si>
    <t>ustniki endoskopowe jednorazowego użytku, z gumką tekstylną, z możliwością regulacji</t>
  </si>
  <si>
    <t>kleszcze biopsyjne średnica cewnika 2,3 mm, długość robocza 230 cm, cewnik pokryty teflonem</t>
  </si>
  <si>
    <t>kleszcze biopsyjne średnica cewnika 3,0 mm, długość robocza 230 cm, cewnik pokryty teflonem</t>
  </si>
  <si>
    <t>pętle do polipektomii średnica pętli 10 mm, plecionka, długość robocza 220-230 cm,  funkcja rotacji, rękojeść skalowana co 5 mm</t>
  </si>
  <si>
    <t>pętle do polipektomii średnica pętli 6 mm, długość robocza 220-230cm, z pojedynczego drutu, funkcja rotacji, rękojeść skalowana co 5 mm</t>
  </si>
  <si>
    <t>Igła do ostrzykiwania, jednorazowego użytku, śr. ostrza  igły 0,7 mm, dł. ostrza 5 mm, dł. narzędzia 220-230 cm, osłonka śr. 2,3 mm, mechanizm długopisowy zapobiegający niekontrolowanemu wysuwaniu i chowaniu się ostrza, obsługiwany jednym kciukiem. Osłonka teflonowa odporna na załamania, u wyjścia ostrza wzmocniona atraumatycznym metalowym kołnierzem</t>
  </si>
  <si>
    <t>Szczotki krotkie do czyszczenia gniazd zaworów endoskopów giętkich, jednorazowego użytku, dwustronna, jedna główka o średnicy 5 mm, z drugiej strony główka o śr. 12 mm</t>
  </si>
  <si>
    <t>kleszcze biopsyjne 3,0mm/230cm</t>
  </si>
  <si>
    <t>igły do skleroterapii</t>
  </si>
  <si>
    <t xml:space="preserve">klipsownice </t>
  </si>
  <si>
    <t xml:space="preserve">         </t>
  </si>
  <si>
    <t>opis przedmiotu , parametry</t>
  </si>
  <si>
    <t>nr katalogowy, producent</t>
  </si>
  <si>
    <t>zapotrzebowanie roczne na sprzęt  endoskopowy jednorazowego użytku</t>
  </si>
  <si>
    <r>
      <t>Klipsownica jednorazowego użytku, z możliwością otwarcia/zamknięcia klipsa przed jego uwolnieniem, rozwarcie klipsa 16 mm, kąt rozwarcia 135</t>
    </r>
    <r>
      <rPr>
        <sz val="10"/>
        <rFont val="Calibri"/>
        <family val="2"/>
        <charset val="238"/>
      </rPr>
      <t>°</t>
    </r>
    <r>
      <rPr>
        <sz val="10"/>
        <rFont val="Arial"/>
        <family val="2"/>
        <charset val="238"/>
      </rPr>
      <t>, długość robocza narzędzia 230 cm, średnica cewnika 2,5 mm</t>
    </r>
  </si>
  <si>
    <t>Szczotka jednorazowa do czyszczenia kanałów endoskopów Pentax serii 90i, dł. 2100 - 2200 mm jednostronna tzn. posiadająca włosie podzielone na 3 odrębne odcinki o dł. 10.0 mm każdy w odstępach co 18.0 mm na odcinku końcowym szczotki, średnica włosia 6 mm, z drugiej strony zakończona usztywnioną osłoną o dł. 6 mm.</t>
  </si>
  <si>
    <t>Szczotki do kanałów</t>
  </si>
  <si>
    <t xml:space="preserve">Szczotki do zaworów </t>
  </si>
  <si>
    <t xml:space="preserve">FORMULARZ ASORTYMENTOWO CENOWY </t>
  </si>
  <si>
    <t>vat</t>
  </si>
  <si>
    <t>Toruń, dnia  05.10.2021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</si>
</sst>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3">
    <font>
      <sz val="11"/>
      <color theme="1"/>
      <name val="Czcionka tekstu podstawowego"/>
      <family val="2"/>
      <charset val="238"/>
    </font>
    <font>
      <sz val="14"/>
      <color theme="1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sz val="10"/>
      <name val="Arial"/>
      <family val="2"/>
      <charset val="238"/>
    </font>
    <font>
      <i/>
      <sz val="9"/>
      <color theme="1"/>
      <name val="Czcionka tekstu podstawowego"/>
      <charset val="238"/>
    </font>
    <font>
      <i/>
      <sz val="10"/>
      <color rgb="FFFF0000"/>
      <name val="Czcionka tekstu podstawowego"/>
      <charset val="238"/>
    </font>
    <font>
      <sz val="11"/>
      <color theme="1"/>
      <name val="Czcionka tekstu podstawowego"/>
      <charset val="238"/>
    </font>
    <font>
      <sz val="11"/>
      <name val="Czcionka tekstu podstawowego"/>
      <family val="2"/>
      <charset val="238"/>
    </font>
    <font>
      <b/>
      <sz val="11"/>
      <name val="Czcionka tekstu podstawowego"/>
      <charset val="238"/>
    </font>
    <font>
      <sz val="11"/>
      <name val="Czcionka tekstu podstawowego"/>
      <charset val="238"/>
    </font>
    <font>
      <sz val="11"/>
      <name val="Arial"/>
      <family val="2"/>
      <charset val="238"/>
    </font>
    <font>
      <sz val="10"/>
      <name val="Czcionka tekstu podstawowego"/>
      <family val="2"/>
      <charset val="238"/>
    </font>
    <font>
      <sz val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0" xfId="0" applyNumberFormat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vertical="top"/>
    </xf>
    <xf numFmtId="0" fontId="5" fillId="0" borderId="2" xfId="0" applyFont="1" applyFill="1" applyBorder="1"/>
    <xf numFmtId="0" fontId="5" fillId="0" borderId="0" xfId="0" applyFont="1" applyFill="1" applyBorder="1"/>
    <xf numFmtId="0" fontId="6" fillId="2" borderId="1" xfId="0" applyFont="1" applyFill="1" applyBorder="1" applyAlignment="1">
      <alignment wrapText="1"/>
    </xf>
    <xf numFmtId="0" fontId="7" fillId="0" borderId="0" xfId="0" applyFont="1"/>
    <xf numFmtId="0" fontId="9" fillId="0" borderId="0" xfId="0" applyFont="1"/>
    <xf numFmtId="0" fontId="7" fillId="0" borderId="1" xfId="0" applyFont="1" applyBorder="1" applyAlignment="1">
      <alignment vertical="top"/>
    </xf>
    <xf numFmtId="0" fontId="9" fillId="0" borderId="1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/>
    </xf>
    <xf numFmtId="164" fontId="7" fillId="0" borderId="1" xfId="0" applyNumberFormat="1" applyFont="1" applyBorder="1" applyAlignment="1">
      <alignment vertical="top"/>
    </xf>
    <xf numFmtId="164" fontId="9" fillId="0" borderId="1" xfId="0" applyNumberFormat="1" applyFont="1" applyBorder="1" applyAlignment="1">
      <alignment vertical="top"/>
    </xf>
    <xf numFmtId="0" fontId="11" fillId="0" borderId="1" xfId="0" applyFont="1" applyBorder="1" applyAlignment="1">
      <alignment vertical="top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DFF81-FC93-4683-9FD5-6A30DA3161CA}">
  <sheetPr>
    <pageSetUpPr fitToPage="1"/>
  </sheetPr>
  <dimension ref="A1:I14"/>
  <sheetViews>
    <sheetView tabSelected="1" topLeftCell="A7" workbookViewId="0">
      <selection activeCell="B14" sqref="B14"/>
    </sheetView>
  </sheetViews>
  <sheetFormatPr defaultRowHeight="14.25"/>
  <cols>
    <col min="1" max="1" width="4.125" customWidth="1"/>
    <col min="2" max="2" width="30.375" customWidth="1"/>
    <col min="3" max="3" width="48.5" customWidth="1"/>
    <col min="4" max="4" width="8.25" customWidth="1"/>
    <col min="5" max="5" width="13.125" customWidth="1"/>
    <col min="6" max="6" width="11.5" customWidth="1"/>
    <col min="7" max="7" width="13" customWidth="1"/>
    <col min="8" max="8" width="5.375" customWidth="1"/>
    <col min="9" max="9" width="13.125" customWidth="1"/>
  </cols>
  <sheetData>
    <row r="1" spans="1:9" s="5" customFormat="1" ht="18">
      <c r="A1" s="5" t="s">
        <v>28</v>
      </c>
    </row>
    <row r="2" spans="1:9" s="4" customFormat="1" ht="22.5" customHeight="1">
      <c r="A2" s="4" t="s">
        <v>23</v>
      </c>
    </row>
    <row r="3" spans="1:9" ht="32.25" customHeight="1">
      <c r="A3" s="2" t="s">
        <v>0</v>
      </c>
      <c r="B3" s="2" t="s">
        <v>1</v>
      </c>
      <c r="C3" s="2" t="s">
        <v>21</v>
      </c>
      <c r="D3" s="9" t="s">
        <v>9</v>
      </c>
      <c r="E3" s="9" t="s">
        <v>22</v>
      </c>
      <c r="F3" s="2" t="s">
        <v>2</v>
      </c>
      <c r="G3" s="2" t="s">
        <v>7</v>
      </c>
      <c r="H3" s="2" t="s">
        <v>29</v>
      </c>
      <c r="I3" s="3" t="s">
        <v>3</v>
      </c>
    </row>
    <row r="4" spans="1:9" s="10" customFormat="1" ht="32.25" customHeight="1">
      <c r="A4" s="12">
        <v>1</v>
      </c>
      <c r="B4" s="12" t="s">
        <v>4</v>
      </c>
      <c r="C4" s="16" t="s">
        <v>10</v>
      </c>
      <c r="D4" s="13">
        <v>600</v>
      </c>
      <c r="E4" s="17"/>
      <c r="F4" s="18"/>
      <c r="G4" s="18">
        <f>D4*F4</f>
        <v>0</v>
      </c>
      <c r="H4" s="18"/>
      <c r="I4" s="18">
        <f t="shared" ref="I4:I12" si="0">D4*F4*1.08</f>
        <v>0</v>
      </c>
    </row>
    <row r="5" spans="1:9" s="10" customFormat="1" ht="32.25" customHeight="1">
      <c r="A5" s="12">
        <v>2</v>
      </c>
      <c r="B5" s="12" t="s">
        <v>8</v>
      </c>
      <c r="C5" s="16" t="s">
        <v>11</v>
      </c>
      <c r="D5" s="13">
        <v>800</v>
      </c>
      <c r="E5" s="17"/>
      <c r="F5" s="18"/>
      <c r="G5" s="18">
        <f t="shared" ref="G5:G12" si="1">D5*F5</f>
        <v>0</v>
      </c>
      <c r="H5" s="18"/>
      <c r="I5" s="18">
        <f t="shared" si="0"/>
        <v>0</v>
      </c>
    </row>
    <row r="6" spans="1:9" s="11" customFormat="1" ht="32.25" customHeight="1">
      <c r="A6" s="13">
        <v>3</v>
      </c>
      <c r="B6" s="13" t="s">
        <v>17</v>
      </c>
      <c r="C6" s="16" t="s">
        <v>12</v>
      </c>
      <c r="D6" s="13">
        <v>100</v>
      </c>
      <c r="E6" s="17"/>
      <c r="F6" s="19"/>
      <c r="G6" s="19">
        <f t="shared" si="1"/>
        <v>0</v>
      </c>
      <c r="H6" s="19"/>
      <c r="I6" s="19">
        <f t="shared" si="0"/>
        <v>0</v>
      </c>
    </row>
    <row r="7" spans="1:9" s="10" customFormat="1" ht="45.75" customHeight="1">
      <c r="A7" s="12">
        <v>4</v>
      </c>
      <c r="B7" s="12" t="s">
        <v>5</v>
      </c>
      <c r="C7" s="16" t="s">
        <v>13</v>
      </c>
      <c r="D7" s="13">
        <v>30</v>
      </c>
      <c r="E7" s="17"/>
      <c r="F7" s="18"/>
      <c r="G7" s="18">
        <f t="shared" si="1"/>
        <v>0</v>
      </c>
      <c r="H7" s="18"/>
      <c r="I7" s="18">
        <f t="shared" si="0"/>
        <v>0</v>
      </c>
    </row>
    <row r="8" spans="1:9" s="10" customFormat="1" ht="45.75" customHeight="1">
      <c r="A8" s="12">
        <v>5</v>
      </c>
      <c r="B8" s="12" t="s">
        <v>6</v>
      </c>
      <c r="C8" s="16" t="s">
        <v>14</v>
      </c>
      <c r="D8" s="13">
        <v>50</v>
      </c>
      <c r="E8" s="17"/>
      <c r="F8" s="18"/>
      <c r="G8" s="18">
        <f t="shared" si="1"/>
        <v>0</v>
      </c>
      <c r="H8" s="18"/>
      <c r="I8" s="18">
        <f t="shared" si="0"/>
        <v>0</v>
      </c>
    </row>
    <row r="9" spans="1:9" s="10" customFormat="1" ht="81.75" customHeight="1">
      <c r="A9" s="12">
        <v>6</v>
      </c>
      <c r="B9" s="12" t="s">
        <v>18</v>
      </c>
      <c r="C9" s="16" t="s">
        <v>15</v>
      </c>
      <c r="D9" s="13">
        <v>10</v>
      </c>
      <c r="E9" s="17"/>
      <c r="F9" s="18"/>
      <c r="G9" s="18">
        <f t="shared" si="1"/>
        <v>0</v>
      </c>
      <c r="H9" s="18"/>
      <c r="I9" s="18">
        <f t="shared" si="0"/>
        <v>0</v>
      </c>
    </row>
    <row r="10" spans="1:9" s="10" customFormat="1" ht="58.5" customHeight="1">
      <c r="A10" s="12">
        <v>7</v>
      </c>
      <c r="B10" s="12" t="s">
        <v>19</v>
      </c>
      <c r="C10" s="16" t="s">
        <v>24</v>
      </c>
      <c r="D10" s="13">
        <v>5</v>
      </c>
      <c r="E10" s="17"/>
      <c r="F10" s="18"/>
      <c r="G10" s="18">
        <f t="shared" si="1"/>
        <v>0</v>
      </c>
      <c r="H10" s="18"/>
      <c r="I10" s="18">
        <f t="shared" si="0"/>
        <v>0</v>
      </c>
    </row>
    <row r="11" spans="1:9" s="10" customFormat="1" ht="80.25" customHeight="1">
      <c r="A11" s="12">
        <v>8</v>
      </c>
      <c r="B11" s="14" t="s">
        <v>26</v>
      </c>
      <c r="C11" s="20" t="s">
        <v>25</v>
      </c>
      <c r="D11" s="13">
        <v>300</v>
      </c>
      <c r="E11" s="17"/>
      <c r="F11" s="18"/>
      <c r="G11" s="18">
        <f t="shared" si="1"/>
        <v>0</v>
      </c>
      <c r="H11" s="18"/>
      <c r="I11" s="18">
        <f t="shared" si="0"/>
        <v>0</v>
      </c>
    </row>
    <row r="12" spans="1:9" s="10" customFormat="1" ht="45.75" customHeight="1">
      <c r="A12" s="12">
        <v>9</v>
      </c>
      <c r="B12" s="15" t="s">
        <v>27</v>
      </c>
      <c r="C12" s="16" t="s">
        <v>16</v>
      </c>
      <c r="D12" s="13">
        <v>20</v>
      </c>
      <c r="E12" s="17"/>
      <c r="F12" s="18"/>
      <c r="G12" s="18">
        <f t="shared" si="1"/>
        <v>0</v>
      </c>
      <c r="H12" s="18"/>
      <c r="I12" s="18">
        <f t="shared" si="0"/>
        <v>0</v>
      </c>
    </row>
    <row r="13" spans="1:9" ht="35.25" customHeight="1">
      <c r="B13" s="7"/>
      <c r="C13" s="8"/>
      <c r="D13" s="6">
        <f>SUM(D4:D12)</f>
        <v>1915</v>
      </c>
      <c r="E13" s="6"/>
      <c r="G13" s="1">
        <f>SUM(G4:G12)</f>
        <v>0</v>
      </c>
      <c r="H13" s="1"/>
      <c r="I13" s="1">
        <f>SUM(I4:I12)</f>
        <v>0</v>
      </c>
    </row>
    <row r="14" spans="1:9" ht="28.5" customHeight="1">
      <c r="B14" t="s">
        <v>30</v>
      </c>
      <c r="I14" t="s">
        <v>20</v>
      </c>
    </row>
  </sheetData>
  <pageMargins left="0.70866141732283472" right="0.70866141732283472" top="0.74803149606299213" bottom="0.74803149606299213" header="0.31496062992125984" footer="0.31496062992125984"/>
  <pageSetup paperSize="9" scale="81" orientation="landscape" r:id="rId1"/>
  <headerFooter>
    <oddHeader xml:space="preserve">&amp;Rzałącznik nr 1 do zaproszenia
DAN.231.1.37.2021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2021</vt:lpstr>
      <vt:lpstr>'formularz 2021'!Obszar_wydruku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Szymon Siemiankowski</cp:lastModifiedBy>
  <cp:lastPrinted>2021-10-05T11:01:25Z</cp:lastPrinted>
  <dcterms:created xsi:type="dcterms:W3CDTF">2017-08-01T12:06:32Z</dcterms:created>
  <dcterms:modified xsi:type="dcterms:W3CDTF">2021-10-07T06:02:11Z</dcterms:modified>
</cp:coreProperties>
</file>